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R7" i="3" l="1"/>
  <c r="AF7" i="3"/>
  <c r="AQ7" i="3" l="1"/>
  <c r="AP7" i="3"/>
  <c r="AO7" i="3"/>
  <c r="AN7" i="3"/>
  <c r="AM7" i="3"/>
  <c r="AS7" i="3"/>
  <c r="AG7" i="3" l="1"/>
  <c r="AE7" i="3"/>
  <c r="AD7" i="3"/>
  <c r="AC7" i="3"/>
  <c r="AB7" i="3"/>
  <c r="AA7" i="3"/>
  <c r="W7" i="3"/>
  <c r="U7" i="3"/>
  <c r="T7" i="3"/>
  <c r="S7" i="3"/>
  <c r="R7" i="3"/>
  <c r="Q7" i="3"/>
  <c r="K7" i="3"/>
  <c r="I7" i="3"/>
  <c r="H7" i="3"/>
  <c r="G7" i="3"/>
  <c r="F7" i="3"/>
  <c r="E7" i="3"/>
  <c r="G12" i="3" l="1"/>
  <c r="K12" i="3"/>
  <c r="I12" i="3"/>
  <c r="E12" i="3"/>
  <c r="I11" i="3"/>
  <c r="H11" i="3"/>
  <c r="F11" i="3"/>
  <c r="E11" i="3"/>
  <c r="E13" i="3" s="1"/>
  <c r="G11" i="3" l="1"/>
  <c r="G13" i="3" s="1"/>
  <c r="K13" i="3"/>
  <c r="F12" i="3"/>
  <c r="F13" i="3" s="1"/>
  <c r="H12" i="3"/>
  <c r="H13" i="3" s="1"/>
  <c r="M13" i="3" s="1"/>
  <c r="I13" i="3"/>
  <c r="J12" i="3"/>
  <c r="O12" i="3"/>
  <c r="M12" i="3"/>
  <c r="L12" i="3" l="1"/>
  <c r="N12" i="3"/>
  <c r="L13" i="3"/>
  <c r="N13" i="3"/>
  <c r="O13" i="3"/>
  <c r="J13" i="3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<sst xmlns="http://schemas.openxmlformats.org/spreadsheetml/2006/main" count="72" uniqueCount="32">
  <si>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</si>
  <si>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</si>
  <si>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</si>
  <si>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</si>
  <si>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</si>
  <si>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</si>
  <si>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</si>
  <si>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</si>
  <si>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</si>
  <si>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</si>
  <si>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</si>
  <si>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</si>
  <si>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</si>
  <si>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</si>
  <si>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</si>
  <si>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</si>
  <si>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</si>
  <si>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</si>
  <si>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</si>
  <si>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</si>
  <si>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</si>
  <si>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</si>
  <si>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</si>
  <si>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</si>
  <si>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</si>
  <si>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TyTe</t>
  </si>
  <si>
    <t>15.2.2005   Tyrnävä</t>
  </si>
  <si>
    <t>Eetu Haapalainen</t>
  </si>
  <si>
    <t>TyTe = Tyrnävän Tempaus  (1921),  kasvattajaseura</t>
  </si>
  <si>
    <t>4.</t>
  </si>
  <si>
    <t>MuPS</t>
  </si>
  <si>
    <t>MuPS = Muhoksen Pallo-Salamat  (1969)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</si>
</sst>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6">
        <v>2021</v>
      </c>
      <c r="Y5" s="70" t="s">
        <v>24</v>
      </c>
      <c r="Z5" s="67" t="s">
        <v>25</v>
      </c>
      <c r="AA5" s="66">
        <v>11</v>
      </c>
      <c r="AB5" s="66">
        <v>0</v>
      </c>
      <c r="AC5" s="66">
        <v>1</v>
      </c>
      <c r="AD5" s="71">
        <v>1</v>
      </c>
      <c r="AE5" s="66">
        <v>7</v>
      </c>
      <c r="AF5" s="68">
        <v>0.25929999999999997</v>
      </c>
      <c r="AG5" s="69">
        <v>27</v>
      </c>
      <c r="AH5" s="7"/>
      <c r="AI5" s="7"/>
      <c r="AJ5" s="7"/>
      <c r="AK5" s="7"/>
      <c r="AL5" s="16"/>
      <c r="AM5" s="12"/>
      <c r="AN5" s="12"/>
      <c r="AO5" s="12"/>
      <c r="AP5" s="12"/>
      <c r="AQ5" s="1"/>
      <c r="AR5" s="52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60"/>
      <c r="W6" s="19"/>
      <c r="X6" s="66">
        <v>2022</v>
      </c>
      <c r="Y6" s="66" t="s">
        <v>29</v>
      </c>
      <c r="Z6" s="67" t="s">
        <v>30</v>
      </c>
      <c r="AA6" s="66">
        <v>4</v>
      </c>
      <c r="AB6" s="66">
        <v>0</v>
      </c>
      <c r="AC6" s="66">
        <v>0</v>
      </c>
      <c r="AD6" s="66">
        <v>0</v>
      </c>
      <c r="AE6" s="66">
        <v>7</v>
      </c>
      <c r="AF6" s="68">
        <v>0.25929999999999997</v>
      </c>
      <c r="AG6" s="69">
        <v>27</v>
      </c>
      <c r="AH6" s="40"/>
      <c r="AI6" s="7"/>
      <c r="AJ6" s="7"/>
      <c r="AK6" s="7"/>
      <c r="AL6" s="10"/>
      <c r="AM6" s="12">
        <v>3</v>
      </c>
      <c r="AN6" s="12">
        <v>0</v>
      </c>
      <c r="AO6" s="12">
        <v>0</v>
      </c>
      <c r="AP6" s="12">
        <v>0</v>
      </c>
      <c r="AQ6" s="12">
        <v>3</v>
      </c>
      <c r="AR6" s="32">
        <v>0.2</v>
      </c>
      <c r="AS6" s="10">
        <v>15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SUM(E6:E6)</f>
        <v>0</v>
      </c>
      <c r="F7" s="36">
        <f>SUM(F6:F6)</f>
        <v>0</v>
      </c>
      <c r="G7" s="36">
        <f>SUM(G6:G6)</f>
        <v>0</v>
      </c>
      <c r="H7" s="36">
        <f>SUM(H6:H6)</f>
        <v>0</v>
      </c>
      <c r="I7" s="36">
        <f>SUM(I6:I6)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SUM(Q6:Q6)</f>
        <v>0</v>
      </c>
      <c r="R7" s="36">
        <f>SUM(R6:R6)</f>
        <v>0</v>
      </c>
      <c r="S7" s="36">
        <f>SUM(S6:S6)</f>
        <v>0</v>
      </c>
      <c r="T7" s="36">
        <f>SUM(T6:T6)</f>
        <v>0</v>
      </c>
      <c r="U7" s="36">
        <f>SUM(U6:U6)</f>
        <v>0</v>
      </c>
      <c r="V7" s="15">
        <v>0</v>
      </c>
      <c r="W7" s="21">
        <f>SUM(W6:W6)</f>
        <v>0</v>
      </c>
      <c r="X7" s="55" t="s">
        <v>13</v>
      </c>
      <c r="Y7" s="11"/>
      <c r="Z7" s="9"/>
      <c r="AA7" s="36">
        <f>SUM(AA3:AA6)</f>
        <v>15</v>
      </c>
      <c r="AB7" s="36">
        <f>SUM(AB3:AB6)</f>
        <v>0</v>
      </c>
      <c r="AC7" s="36">
        <f>SUM(AC3:AC6)</f>
        <v>1</v>
      </c>
      <c r="AD7" s="36">
        <f>SUM(AD3:AD6)</f>
        <v>1</v>
      </c>
      <c r="AE7" s="36">
        <f>SUM(AE3:AE6)</f>
        <v>14</v>
      </c>
      <c r="AF7" s="37">
        <f>PRODUCT(AE7/AG7)</f>
        <v>0.25925925925925924</v>
      </c>
      <c r="AG7" s="21">
        <f>SUM(AG3:AG6)</f>
        <v>54</v>
      </c>
      <c r="AH7" s="18"/>
      <c r="AI7" s="29"/>
      <c r="AJ7" s="41"/>
      <c r="AK7" s="42"/>
      <c r="AL7" s="10"/>
      <c r="AM7" s="36">
        <f>SUM(AM3:AM6)</f>
        <v>3</v>
      </c>
      <c r="AN7" s="36">
        <f>SUM(AN3:AN6)</f>
        <v>0</v>
      </c>
      <c r="AO7" s="36">
        <f>SUM(AO3:AO6)</f>
        <v>0</v>
      </c>
      <c r="AP7" s="36">
        <f>SUM(AP3:AP6)</f>
        <v>0</v>
      </c>
      <c r="AQ7" s="36">
        <f>SUM(AQ3:AQ6)</f>
        <v>3</v>
      </c>
      <c r="AR7" s="37">
        <f>PRODUCT(AQ7/AS7)</f>
        <v>0.2</v>
      </c>
      <c r="AS7" s="39">
        <f>SUM(AS4:AS6)</f>
        <v>15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23</v>
      </c>
      <c r="Q9" s="17"/>
      <c r="R9" s="17" t="s">
        <v>10</v>
      </c>
      <c r="S9" s="17"/>
      <c r="T9" s="54" t="s">
        <v>28</v>
      </c>
      <c r="U9" s="16"/>
      <c r="V9" s="16"/>
      <c r="W9" s="16"/>
      <c r="X9" s="17"/>
      <c r="Y9" s="43"/>
      <c r="Z9" s="43"/>
      <c r="AA9" s="43"/>
      <c r="AB9" s="43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31</v>
      </c>
      <c r="U10" s="10"/>
      <c r="V10" s="19"/>
      <c r="W10" s="19"/>
      <c r="X10" s="43"/>
      <c r="Y10" s="17"/>
      <c r="Z10" s="17"/>
      <c r="AA10" s="17"/>
      <c r="AB10" s="17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4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18</v>
      </c>
      <c r="F12" s="47">
        <f>PRODUCT(AB7+AN7)</f>
        <v>0</v>
      </c>
      <c r="G12" s="47">
        <f>PRODUCT(AC7+AO7)</f>
        <v>1</v>
      </c>
      <c r="H12" s="47">
        <f>PRODUCT(AD7+AP7)</f>
        <v>1</v>
      </c>
      <c r="I12" s="47">
        <f>PRODUCT(AE7+AQ7)</f>
        <v>17</v>
      </c>
      <c r="J12" s="64">
        <f>PRODUCT(I12/K12)</f>
        <v>0.24637681159420291</v>
      </c>
      <c r="K12" s="10">
        <f>PRODUCT(AG7+AS7)</f>
        <v>69</v>
      </c>
      <c r="L12" s="53">
        <f>PRODUCT((F12+G12)/E12)</f>
        <v>5.5555555555555552E-2</v>
      </c>
      <c r="M12" s="53">
        <f>PRODUCT(H12/E12)</f>
        <v>5.5555555555555552E-2</v>
      </c>
      <c r="N12" s="53">
        <f>PRODUCT((F12+G12+H12)/E12)</f>
        <v>0.1111111111111111</v>
      </c>
      <c r="O12" s="53">
        <f>PRODUCT(I12/E12)</f>
        <v>0.94444444444444442</v>
      </c>
      <c r="Q12" s="17"/>
      <c r="R12" s="17"/>
      <c r="S12" s="16"/>
      <c r="T12" s="17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18</v>
      </c>
      <c r="F13" s="47">
        <f t="shared" ref="F13:I13" si="0">SUM(F10:F12)</f>
        <v>0</v>
      </c>
      <c r="G13" s="47">
        <f t="shared" si="0"/>
        <v>1</v>
      </c>
      <c r="H13" s="47">
        <f t="shared" si="0"/>
        <v>1</v>
      </c>
      <c r="I13" s="47">
        <f t="shared" si="0"/>
        <v>17</v>
      </c>
      <c r="J13" s="64">
        <f>PRODUCT(I13/K13)</f>
        <v>0.24637681159420291</v>
      </c>
      <c r="K13" s="16">
        <f>SUM(K10:K12)</f>
        <v>69</v>
      </c>
      <c r="L13" s="53">
        <f>PRODUCT((F13+G13)/E13)</f>
        <v>5.5555555555555552E-2</v>
      </c>
      <c r="M13" s="53">
        <f>PRODUCT(H13/E13)</f>
        <v>5.5555555555555552E-2</v>
      </c>
      <c r="N13" s="53">
        <f>PRODUCT((F13+G13+H13)/E13)</f>
        <v>0.1111111111111111</v>
      </c>
      <c r="O13" s="53">
        <f>PRODUCT(I13/E13)</f>
        <v>0.94444444444444442</v>
      </c>
      <c r="Q13" s="10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ref="X5:AP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2022-09-05T07:38:35Z</dcterms:modified>
</cp:coreProperties>
</file>